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47" documentId="13_ncr:1_{44D6260A-2A43-48FC-B19C-52E611F06960}" xr6:coauthVersionLast="47" xr6:coauthVersionMax="47" xr10:uidLastSave="{DE732B72-4141-4C6D-8C29-02E8AE114B56}"/>
  <bookViews>
    <workbookView xWindow="-120" yWindow="-120" windowWidth="29040" windowHeight="15840" firstSheet="1" activeTab="1" xr2:uid="{00000000-000D-0000-FFFF-FFFF00000000}"/>
  </bookViews>
  <sheets>
    <sheet name="Lot N°07 Page de garde" sheetId="1" r:id="rId1"/>
    <sheet name="Lot N°07 MUR MOBILE" sheetId="2" r:id="rId2"/>
  </sheets>
  <definedNames>
    <definedName name="_xlnm.Print_Titles" localSheetId="1">'Lot N°07 MUR MOBILE'!$1:$1</definedName>
    <definedName name="_xlnm.Print_Area" localSheetId="1">'Lot N°07 MUR MOBILE'!$A$1:$I$19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2" l="1"/>
  <c r="E9" i="2"/>
  <c r="I7" i="2"/>
  <c r="B10" i="2"/>
  <c r="E13" i="2" l="1"/>
  <c r="E11" i="2"/>
  <c r="E10" i="2"/>
  <c r="E17" i="2"/>
  <c r="E15" i="2" l="1"/>
  <c r="E14" i="2" s="1"/>
  <c r="E19" i="2"/>
  <c r="E18" i="2" s="1"/>
</calcChain>
</file>

<file path=xl/sharedStrings.xml><?xml version="1.0" encoding="utf-8"?>
<sst xmlns="http://schemas.openxmlformats.org/spreadsheetml/2006/main" count="36" uniqueCount="31">
  <si>
    <t>U</t>
  </si>
  <si>
    <t>Quantité</t>
  </si>
  <si>
    <t>Quantité entreprise</t>
  </si>
  <si>
    <t>Prix en €</t>
  </si>
  <si>
    <t>Total en €</t>
  </si>
  <si>
    <t>MUR MOBILE</t>
  </si>
  <si>
    <t>CH2</t>
  </si>
  <si>
    <t>MENI</t>
  </si>
  <si>
    <t>07.2</t>
  </si>
  <si>
    <t>CH3</t>
  </si>
  <si>
    <t xml:space="preserve">07.2.1 </t>
  </si>
  <si>
    <t>Mur mobile multi directionnel</t>
  </si>
  <si>
    <t xml:space="preserve">Ens  </t>
  </si>
  <si>
    <t>ART</t>
  </si>
  <si>
    <t>000-I184</t>
  </si>
  <si>
    <t>07.3</t>
  </si>
  <si>
    <t>DOCUMENTS DE FIN DE CHANTIER</t>
  </si>
  <si>
    <t>07.3.1</t>
  </si>
  <si>
    <t>DOE - DIUO</t>
  </si>
  <si>
    <t>000-I207</t>
  </si>
  <si>
    <t>Montant HT du Lot N°07 MUR MOBILE</t>
  </si>
  <si>
    <t>TOTHT</t>
  </si>
  <si>
    <t>20</t>
  </si>
  <si>
    <t>TVA</t>
  </si>
  <si>
    <t>Montant TTC</t>
  </si>
  <si>
    <t>TOTTTC</t>
  </si>
  <si>
    <t xml:space="preserve">Part Cned (66%) - Montant HT du Lot N°07 MUR MOBILE	</t>
  </si>
  <si>
    <t>TVA 20%</t>
  </si>
  <si>
    <t>Part Cned (66%) - Montant TTC du Lot N°07 MUR MOBILE</t>
  </si>
  <si>
    <t xml:space="preserve">Part Réseau Canopé (34%) - Montant HT du Lot N°07 MUR MOBILE		</t>
  </si>
  <si>
    <t xml:space="preserve">Part Réseau Canopé (34%) - Montant TTC du Lot N°07 MUR MOBILE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</si>
</sst>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 ##0;\-#,##0"/>
    <numFmt numFmtId="165" formatCode="#,##0.00;\-#,##0.00;"/>
    <numFmt numFmtId="166" formatCode="#,##0.00\ &quot;€&quot;"/>
  </numFmts>
  <fonts count="20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74">
    <xf numFmtId="0" fontId="0" fillId="0" borderId="0" xfId="0"/>
    <xf numFmtId="0" fontId="17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1" fillId="0" borderId="3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18" fillId="4" borderId="0" xfId="0" applyNumberFormat="1" applyFont="1" applyFill="1" applyAlignment="1">
      <alignment horizontal="left" vertical="top" wrapText="1"/>
    </xf>
    <xf numFmtId="166" fontId="0" fillId="0" borderId="0" xfId="0" applyNumberFormat="1" applyAlignment="1">
      <alignment horizontal="right" vertical="center"/>
    </xf>
    <xf numFmtId="0" fontId="0" fillId="0" borderId="4" xfId="0" applyBorder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0" fillId="0" borderId="0" xfId="0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right" vertical="top" wrapText="1"/>
    </xf>
    <xf numFmtId="0" fontId="0" fillId="0" borderId="0" xfId="0" applyFill="1" applyAlignment="1">
      <alignment horizontal="left" vertical="top" wrapText="1"/>
    </xf>
    <xf numFmtId="164" fontId="0" fillId="0" borderId="28" xfId="0" applyNumberFormat="1" applyFill="1" applyBorder="1" applyAlignment="1" applyProtection="1">
      <alignment horizontal="center" vertical="top" wrapText="1"/>
      <protection locked="0"/>
    </xf>
    <xf numFmtId="0" fontId="0" fillId="0" borderId="29" xfId="0" applyBorder="1" applyAlignment="1">
      <alignment horizontal="left" vertical="top" wrapText="1"/>
    </xf>
    <xf numFmtId="0" fontId="0" fillId="0" borderId="29" xfId="0" applyBorder="1" applyAlignment="1">
      <alignment horizontal="center" vertical="top" wrapText="1"/>
    </xf>
    <xf numFmtId="0" fontId="0" fillId="0" borderId="29" xfId="0" applyBorder="1" applyAlignment="1">
      <alignment horizontal="right" vertical="top" wrapText="1"/>
    </xf>
    <xf numFmtId="0" fontId="0" fillId="0" borderId="28" xfId="0" applyFill="1" applyBorder="1" applyAlignment="1" applyProtection="1">
      <alignment horizontal="left" vertical="top"/>
      <protection locked="0"/>
    </xf>
    <xf numFmtId="0" fontId="0" fillId="0" borderId="30" xfId="0" applyFill="1" applyBorder="1" applyAlignment="1" applyProtection="1">
      <alignment horizontal="left" vertical="top"/>
      <protection locked="0"/>
    </xf>
    <xf numFmtId="164" fontId="0" fillId="0" borderId="30" xfId="0" applyNumberFormat="1" applyFill="1" applyBorder="1" applyAlignment="1" applyProtection="1">
      <alignment horizontal="center" vertical="top" wrapText="1"/>
      <protection locked="0"/>
    </xf>
    <xf numFmtId="166" fontId="0" fillId="0" borderId="28" xfId="0" applyNumberFormat="1" applyFill="1" applyBorder="1" applyAlignment="1" applyProtection="1">
      <alignment horizontal="center" vertical="top" wrapText="1"/>
      <protection locked="0"/>
    </xf>
    <xf numFmtId="166" fontId="0" fillId="0" borderId="28" xfId="0" applyNumberFormat="1" applyFill="1" applyBorder="1" applyAlignment="1" applyProtection="1">
      <alignment horizontal="right" vertical="top" wrapText="1"/>
      <protection locked="0"/>
    </xf>
    <xf numFmtId="166" fontId="0" fillId="0" borderId="30" xfId="0" applyNumberFormat="1" applyFill="1" applyBorder="1" applyAlignment="1" applyProtection="1">
      <alignment horizontal="center" vertical="top" wrapText="1"/>
      <protection locked="0"/>
    </xf>
    <xf numFmtId="166" fontId="0" fillId="0" borderId="30" xfId="0" applyNumberFormat="1" applyFill="1" applyBorder="1" applyAlignment="1" applyProtection="1">
      <alignment horizontal="right" vertical="top" wrapText="1"/>
      <protection locked="0"/>
    </xf>
    <xf numFmtId="0" fontId="17" fillId="0" borderId="18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20" xfId="0" applyFont="1" applyFill="1" applyBorder="1" applyAlignment="1">
      <alignment horizontal="left" vertical="top" wrapText="1"/>
    </xf>
    <xf numFmtId="0" fontId="17" fillId="0" borderId="21" xfId="0" applyFont="1" applyFill="1" applyBorder="1" applyAlignment="1">
      <alignment horizontal="left" vertical="top" wrapText="1"/>
    </xf>
    <xf numFmtId="165" fontId="17" fillId="0" borderId="22" xfId="0" applyNumberFormat="1" applyFont="1" applyFill="1" applyBorder="1" applyAlignment="1">
      <alignment horizontal="right" vertical="top" wrapText="1"/>
    </xf>
    <xf numFmtId="165" fontId="17" fillId="0" borderId="23" xfId="0" applyNumberFormat="1" applyFont="1" applyFill="1" applyBorder="1" applyAlignment="1">
      <alignment horizontal="right" vertical="top" wrapText="1"/>
    </xf>
    <xf numFmtId="165" fontId="17" fillId="0" borderId="24" xfId="0" applyNumberFormat="1" applyFont="1" applyFill="1" applyBorder="1" applyAlignment="1">
      <alignment horizontal="right" vertical="top" wrapText="1"/>
    </xf>
    <xf numFmtId="165" fontId="17" fillId="0" borderId="6" xfId="0" applyNumberFormat="1" applyFont="1" applyFill="1" applyBorder="1" applyAlignment="1">
      <alignment horizontal="right" vertical="top" wrapText="1"/>
    </xf>
    <xf numFmtId="165" fontId="17" fillId="0" borderId="4" xfId="0" applyNumberFormat="1" applyFont="1" applyFill="1" applyBorder="1" applyAlignment="1">
      <alignment horizontal="right" vertical="top" wrapText="1"/>
    </xf>
    <xf numFmtId="165" fontId="17" fillId="0" borderId="25" xfId="0" applyNumberFormat="1" applyFont="1" applyFill="1" applyBorder="1" applyAlignment="1">
      <alignment horizontal="right" vertical="top" wrapText="1"/>
    </xf>
    <xf numFmtId="165" fontId="17" fillId="0" borderId="26" xfId="0" applyNumberFormat="1" applyFont="1" applyFill="1" applyBorder="1" applyAlignment="1">
      <alignment horizontal="right" vertical="top" wrapText="1"/>
    </xf>
    <xf numFmtId="165" fontId="17" fillId="0" borderId="20" xfId="0" applyNumberFormat="1" applyFont="1" applyFill="1" applyBorder="1" applyAlignment="1">
      <alignment horizontal="right" vertical="top" wrapText="1"/>
    </xf>
    <xf numFmtId="165" fontId="17" fillId="0" borderId="27" xfId="0" applyNumberFormat="1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9" fillId="0" borderId="15" xfId="0" applyFont="1" applyBorder="1" applyAlignment="1">
      <alignment horizontal="left" wrapText="1"/>
    </xf>
    <xf numFmtId="0" fontId="19" fillId="0" borderId="16" xfId="0" applyFont="1" applyBorder="1" applyAlignment="1">
      <alignment horizontal="left" wrapText="1"/>
    </xf>
    <xf numFmtId="166" fontId="0" fillId="0" borderId="16" xfId="0" applyNumberFormat="1" applyBorder="1" applyAlignment="1">
      <alignment horizontal="right" vertical="center"/>
    </xf>
    <xf numFmtId="166" fontId="0" fillId="0" borderId="17" xfId="0" applyNumberFormat="1" applyBorder="1" applyAlignment="1">
      <alignment horizontal="right" vertical="center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166" fontId="0" fillId="0" borderId="12" xfId="0" applyNumberFormat="1" applyBorder="1" applyAlignment="1">
      <alignment horizontal="right" vertical="center"/>
    </xf>
    <xf numFmtId="166" fontId="0" fillId="0" borderId="13" xfId="0" applyNumberFormat="1" applyBorder="1" applyAlignment="1">
      <alignment horizontal="right" vertical="center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wrapText="1"/>
    </xf>
    <xf numFmtId="0" fontId="19" fillId="0" borderId="12" xfId="0" applyFont="1" applyBorder="1" applyAlignment="1">
      <alignment horizontal="left" wrapText="1"/>
    </xf>
    <xf numFmtId="0" fontId="19" fillId="0" borderId="14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166" fontId="0" fillId="0" borderId="6" xfId="0" applyNumberFormat="1" applyBorder="1" applyAlignment="1">
      <alignment horizontal="right" vertical="center"/>
    </xf>
    <xf numFmtId="166" fontId="0" fillId="0" borderId="4" xfId="0" applyNumberFormat="1" applyBorder="1" applyAlignment="1">
      <alignment horizontal="right" vertical="center"/>
    </xf>
    <xf numFmtId="166" fontId="0" fillId="0" borderId="25" xfId="0" applyNumberFormat="1" applyBorder="1" applyAlignment="1">
      <alignment horizontal="right" vertical="center"/>
    </xf>
    <xf numFmtId="0" fontId="3" fillId="2" borderId="4" xfId="6" applyBorder="1" applyAlignment="1">
      <alignment horizontal="left" vertical="top" wrapText="1"/>
    </xf>
    <xf numFmtId="0" fontId="5" fillId="3" borderId="4" xfId="10" applyBorder="1" applyAlignment="1">
      <alignment horizontal="left" vertical="top" wrapText="1"/>
    </xf>
    <xf numFmtId="0" fontId="3" fillId="5" borderId="4" xfId="6" applyFill="1" applyBorder="1" applyAlignment="1">
      <alignment horizontal="left" vertical="top" wrapText="1"/>
    </xf>
    <xf numFmtId="0" fontId="10" fillId="0" borderId="4" xfId="26" applyFill="1" applyBorder="1" applyAlignment="1">
      <alignment horizontal="left" vertical="top" wrapText="1"/>
    </xf>
    <xf numFmtId="166" fontId="3" fillId="5" borderId="4" xfId="6" applyNumberFormat="1" applyFill="1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0" fillId="0" borderId="12" xfId="0" applyBorder="1" applyAlignment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N°07 MUR MOBILE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C63C6-9511-4E50-A4AB-28DB8579FB79}">
  <sheetPr>
    <pageSetUpPr fitToPage="1"/>
  </sheetPr>
  <dimension ref="A1"/>
  <sheetViews>
    <sheetView showGridLines="0" workbookViewId="0"/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89719-2F16-4EAD-893F-84497B871100}">
  <sheetPr>
    <pageSetUpPr fitToPage="1"/>
  </sheetPr>
  <dimension ref="A1:AAA19"/>
  <sheetViews>
    <sheetView showGridLines="0" tabSelected="1" workbookViewId="0">
      <pane xSplit="4" ySplit="1" topLeftCell="E2" activePane="bottomRight" state="frozen"/>
      <selection pane="bottomRight" activeCell="I6" sqref="H6:I6"/>
      <selection pane="bottomLeft"/>
      <selection pane="topRight"/>
    </sheetView>
  </sheetViews>
  <sheetFormatPr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.75">
      <c r="A1" s="1"/>
      <c r="B1" s="46"/>
      <c r="C1" s="47"/>
      <c r="D1" s="48"/>
      <c r="E1" s="14" t="s">
        <v>0</v>
      </c>
      <c r="F1" s="15" t="s">
        <v>1</v>
      </c>
      <c r="G1" s="15" t="s">
        <v>2</v>
      </c>
      <c r="H1" s="15" t="s">
        <v>3</v>
      </c>
      <c r="I1" s="16" t="s">
        <v>4</v>
      </c>
      <c r="J1" s="2"/>
    </row>
    <row r="2" spans="1:703">
      <c r="A2" s="3"/>
      <c r="B2" s="10"/>
      <c r="C2" s="10"/>
      <c r="D2" s="10"/>
      <c r="E2" s="19"/>
      <c r="F2" s="20"/>
      <c r="G2" s="20"/>
      <c r="H2" s="20"/>
      <c r="I2" s="21"/>
      <c r="J2" s="13"/>
    </row>
    <row r="3" spans="1:703" ht="15" customHeight="1">
      <c r="A3" s="11"/>
      <c r="B3" s="67" t="s">
        <v>5</v>
      </c>
      <c r="C3" s="67"/>
      <c r="D3" s="67"/>
      <c r="E3" s="67"/>
      <c r="F3" s="67"/>
      <c r="G3" s="67"/>
      <c r="H3" s="67"/>
      <c r="I3" s="67"/>
      <c r="J3" s="13"/>
      <c r="ZZ3" t="s">
        <v>6</v>
      </c>
      <c r="AAA3" s="4" t="s">
        <v>7</v>
      </c>
    </row>
    <row r="4" spans="1:703" ht="15" customHeight="1">
      <c r="A4" s="12" t="s">
        <v>8</v>
      </c>
      <c r="B4" s="68" t="s">
        <v>5</v>
      </c>
      <c r="C4" s="68"/>
      <c r="D4" s="68"/>
      <c r="E4" s="69"/>
      <c r="F4" s="69"/>
      <c r="G4" s="69"/>
      <c r="H4" s="69"/>
      <c r="I4" s="69"/>
      <c r="J4" s="13"/>
      <c r="ZZ4" t="s">
        <v>9</v>
      </c>
      <c r="AAA4" s="4"/>
    </row>
    <row r="5" spans="1:703" ht="15" customHeight="1">
      <c r="A5" s="5" t="s">
        <v>10</v>
      </c>
      <c r="B5" s="70" t="s">
        <v>11</v>
      </c>
      <c r="C5" s="49"/>
      <c r="D5" s="49"/>
      <c r="E5" s="22" t="s">
        <v>12</v>
      </c>
      <c r="F5" s="18">
        <v>1</v>
      </c>
      <c r="G5" s="18"/>
      <c r="H5" s="25"/>
      <c r="I5" s="26">
        <f>ROUND(G5*H5,2)</f>
        <v>0</v>
      </c>
      <c r="J5" s="13"/>
      <c r="ZZ5" t="s">
        <v>13</v>
      </c>
      <c r="AAA5" s="4" t="s">
        <v>14</v>
      </c>
    </row>
    <row r="6" spans="1:703" ht="15" customHeight="1">
      <c r="A6" s="12" t="s">
        <v>15</v>
      </c>
      <c r="B6" s="68" t="s">
        <v>16</v>
      </c>
      <c r="C6" s="68"/>
      <c r="D6" s="68"/>
      <c r="E6" s="69"/>
      <c r="F6" s="69"/>
      <c r="G6" s="69"/>
      <c r="H6" s="71"/>
      <c r="I6" s="71"/>
      <c r="J6" s="13"/>
      <c r="ZZ6" t="s">
        <v>9</v>
      </c>
      <c r="AAA6" s="4"/>
    </row>
    <row r="7" spans="1:703" ht="15" customHeight="1">
      <c r="A7" s="6" t="s">
        <v>17</v>
      </c>
      <c r="B7" s="72" t="s">
        <v>18</v>
      </c>
      <c r="C7" s="44"/>
      <c r="D7" s="44"/>
      <c r="E7" s="23" t="s">
        <v>12</v>
      </c>
      <c r="F7" s="24">
        <v>1</v>
      </c>
      <c r="G7" s="24"/>
      <c r="H7" s="27"/>
      <c r="I7" s="28">
        <f t="shared" ref="I7" si="0">ROUND(G7*H7,2)</f>
        <v>0</v>
      </c>
      <c r="J7" s="13"/>
      <c r="ZZ7" t="s">
        <v>13</v>
      </c>
      <c r="AAA7" s="4" t="s">
        <v>19</v>
      </c>
    </row>
    <row r="8" spans="1:703">
      <c r="A8" s="7"/>
      <c r="B8" s="7"/>
      <c r="C8" s="7"/>
      <c r="D8" s="7"/>
      <c r="E8" s="17"/>
      <c r="F8" s="17"/>
      <c r="G8" s="17"/>
      <c r="H8" s="17"/>
      <c r="I8" s="17"/>
    </row>
    <row r="9" spans="1:703">
      <c r="B9" s="45" t="s">
        <v>20</v>
      </c>
      <c r="C9" s="73"/>
      <c r="D9" s="73"/>
      <c r="E9" s="35">
        <f>SUBTOTAL(109,I2:I7)</f>
        <v>0</v>
      </c>
      <c r="F9" s="36"/>
      <c r="G9" s="36"/>
      <c r="H9" s="36"/>
      <c r="I9" s="37"/>
      <c r="ZZ9" t="s">
        <v>21</v>
      </c>
    </row>
    <row r="10" spans="1:703">
      <c r="A10" s="8" t="s">
        <v>22</v>
      </c>
      <c r="B10" s="29" t="str">
        <f>CONCATENATE("TVA (",A10,"%)")</f>
        <v>TVA (20%)</v>
      </c>
      <c r="C10" s="30"/>
      <c r="D10" s="31"/>
      <c r="E10" s="38">
        <f>E9*0.2</f>
        <v>0</v>
      </c>
      <c r="F10" s="39"/>
      <c r="G10" s="39"/>
      <c r="H10" s="39"/>
      <c r="I10" s="40"/>
      <c r="ZZ10" t="s">
        <v>23</v>
      </c>
    </row>
    <row r="11" spans="1:703">
      <c r="B11" s="32" t="s">
        <v>24</v>
      </c>
      <c r="C11" s="33"/>
      <c r="D11" s="34"/>
      <c r="E11" s="41">
        <f>E9*1.2</f>
        <v>0</v>
      </c>
      <c r="F11" s="42"/>
      <c r="G11" s="42"/>
      <c r="H11" s="42"/>
      <c r="I11" s="43"/>
      <c r="ZZ11" t="s">
        <v>25</v>
      </c>
    </row>
    <row r="13" spans="1:703" ht="30" customHeight="1">
      <c r="B13" s="54" t="s">
        <v>26</v>
      </c>
      <c r="C13" s="55"/>
      <c r="D13" s="55"/>
      <c r="E13" s="56">
        <f>E9*66%</f>
        <v>0</v>
      </c>
      <c r="F13" s="56"/>
      <c r="G13" s="56"/>
      <c r="H13" s="56"/>
      <c r="I13" s="57"/>
    </row>
    <row r="14" spans="1:703" ht="30" customHeight="1">
      <c r="B14" s="62" t="s">
        <v>27</v>
      </c>
      <c r="C14" s="63"/>
      <c r="D14" s="63"/>
      <c r="E14" s="64">
        <f>E15-E13</f>
        <v>0</v>
      </c>
      <c r="F14" s="65"/>
      <c r="G14" s="65"/>
      <c r="H14" s="65"/>
      <c r="I14" s="66"/>
    </row>
    <row r="15" spans="1:703" ht="30" customHeight="1">
      <c r="B15" s="58" t="s">
        <v>28</v>
      </c>
      <c r="C15" s="59"/>
      <c r="D15" s="59"/>
      <c r="E15" s="52">
        <f>E11*66%</f>
        <v>0</v>
      </c>
      <c r="F15" s="52"/>
      <c r="G15" s="52"/>
      <c r="H15" s="52"/>
      <c r="I15" s="53"/>
    </row>
    <row r="16" spans="1:703" ht="30" customHeight="1">
      <c r="E16" s="9"/>
      <c r="F16" s="9"/>
      <c r="G16" s="9"/>
      <c r="H16" s="9"/>
    </row>
    <row r="17" spans="2:9" ht="30" customHeight="1">
      <c r="B17" s="60" t="s">
        <v>29</v>
      </c>
      <c r="C17" s="61"/>
      <c r="D17" s="61"/>
      <c r="E17" s="56">
        <f>E9*34%</f>
        <v>0</v>
      </c>
      <c r="F17" s="56"/>
      <c r="G17" s="56"/>
      <c r="H17" s="56"/>
      <c r="I17" s="57"/>
    </row>
    <row r="18" spans="2:9" ht="30" customHeight="1">
      <c r="B18" s="62" t="s">
        <v>27</v>
      </c>
      <c r="C18" s="63"/>
      <c r="D18" s="63"/>
      <c r="E18" s="64">
        <f>E19-E17</f>
        <v>0</v>
      </c>
      <c r="F18" s="65"/>
      <c r="G18" s="65"/>
      <c r="H18" s="65"/>
      <c r="I18" s="66"/>
    </row>
    <row r="19" spans="2:9" ht="30" customHeight="1">
      <c r="B19" s="50" t="s">
        <v>30</v>
      </c>
      <c r="C19" s="51"/>
      <c r="D19" s="51"/>
      <c r="E19" s="52">
        <f>E11*34%</f>
        <v>0</v>
      </c>
      <c r="F19" s="52"/>
      <c r="G19" s="52"/>
      <c r="H19" s="52"/>
      <c r="I19" s="53"/>
    </row>
  </sheetData>
  <mergeCells count="30">
    <mergeCell ref="B19:D19"/>
    <mergeCell ref="E19:I19"/>
    <mergeCell ref="B13:D13"/>
    <mergeCell ref="E13:I13"/>
    <mergeCell ref="B15:D15"/>
    <mergeCell ref="E15:I15"/>
    <mergeCell ref="B17:D17"/>
    <mergeCell ref="E17:I17"/>
    <mergeCell ref="B14:D14"/>
    <mergeCell ref="B18:D18"/>
    <mergeCell ref="E14:I14"/>
    <mergeCell ref="E18:I18"/>
    <mergeCell ref="B7:D7"/>
    <mergeCell ref="B9:D9"/>
    <mergeCell ref="B1:D1"/>
    <mergeCell ref="B3:D3"/>
    <mergeCell ref="B4:D4"/>
    <mergeCell ref="B5:D5"/>
    <mergeCell ref="B6:D6"/>
    <mergeCell ref="B10:D10"/>
    <mergeCell ref="B11:D11"/>
    <mergeCell ref="E9:I9"/>
    <mergeCell ref="E10:I10"/>
    <mergeCell ref="E11:I11"/>
    <mergeCell ref="E3:G3"/>
    <mergeCell ref="H3:I3"/>
    <mergeCell ref="E4:G4"/>
    <mergeCell ref="H4:I4"/>
    <mergeCell ref="E6:G6"/>
    <mergeCell ref="H6:I6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4775E4-1B53-40F4-BE0F-9E835BD11693}"/>
</file>

<file path=customXml/itemProps2.xml><?xml version="1.0" encoding="utf-8"?>
<ds:datastoreItem xmlns:ds="http://schemas.openxmlformats.org/officeDocument/2006/customXml" ds:itemID="{A13ACFB4-A1ED-4627-BDD4-9337EA0BD60C}"/>
</file>

<file path=customXml/itemProps3.xml><?xml version="1.0" encoding="utf-8"?>
<ds:datastoreItem xmlns:ds="http://schemas.openxmlformats.org/officeDocument/2006/customXml" ds:itemID="{DC64D9F8-FA5D-4222-B380-D16E1E8623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2025-10-02T07:48:40Z</dcterms:created>
  <dcterms:modified xsi:type="dcterms:W3CDTF">2025-10-06T08:17:27Z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